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nek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<sst xmlns="http://schemas.openxmlformats.org/spreadsheetml/2006/main" count="229" uniqueCount="126">
  <si>
    <t>Firma: Krajská správa a údržba silnic Vysočiny, příspěvková organizace</t>
  </si>
  <si>
    <t>Rekapitulace ceny</t>
  </si>
  <si>
    <t>Stavba: 2023 - Hrotovice výměna krytiny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</si>
  <si>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</si>
  <si>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</si>
  <si>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</si>
  <si>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</si>
  <si>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</si>
  <si>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</si>
  <si>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</si>
  <si>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</si>
  <si>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</si>
  <si>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</si>
  <si>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</si>
  <si>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</si>
  <si>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2023</t>
  </si>
  <si>
    <t>Hrotovice výměna krytiny</t>
  </si>
  <si>
    <t>O</t>
  </si>
  <si>
    <t>Rozpočet:</t>
  </si>
  <si>
    <t>0,00</t>
  </si>
  <si>
    <t>15,00</t>
  </si>
  <si>
    <t>21,00</t>
  </si>
  <si>
    <t>3</t>
  </si>
  <si>
    <t>2</t>
  </si>
  <si>
    <t>SO 101</t>
  </si>
  <si>
    <t>Zastřešení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</si>
  <si>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</si>
  <si>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</si>
  <si>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</si>
  <si>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</si>
  <si>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</si>
  <si>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</si>
  <si>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</si>
  <si>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</si>
  <si>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</si>
  <si>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</si>
  <si>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</si>
  <si>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</si>
  <si>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</si>
  <si>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</si>
  <si>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</si>
  <si>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</si>
  <si>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</si>
  <si>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</si>
  <si>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</si>
  <si>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</si>
  <si>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014122</t>
  </si>
  <si>
    <t/>
  </si>
  <si>
    <t>POPLATKY ZA SKLÁDKU TYP S-OO (OSTATNÍ ODPAD)</t>
  </si>
  <si>
    <t>T</t>
  </si>
  <si>
    <t>PP</t>
  </si>
  <si>
    <t>DEmontovaná krytina Onduline</t>
  </si>
  <si>
    <t>VV</t>
  </si>
  <si>
    <t>ONDULINE krytina: 0,00447*30,0*7,3*2=1,958 [A] 
hřebenáč: 0,00135*30,0*1,3=0,053 [B] 
Celkem: A+B=2,011 [C]</t>
  </si>
  <si>
    <t>TS</t>
  </si>
  <si>
    <t>zahrnuje veškeré poplatky provozovateli skládky související s uložením odpadu na skládce.</t>
  </si>
  <si>
    <t>03750</t>
  </si>
  <si>
    <t>POMOC PRÁCE ZAJIŠŤ NEBO ZŘÍZ LEŠENÍ</t>
  </si>
  <si>
    <t>KPL</t>
  </si>
  <si>
    <t>Pracovní plošina</t>
  </si>
  <si>
    <t>1,0=1,000 [A]</t>
  </si>
  <si>
    <t>zahrnuje objednatelem povolené náklady na požadovaná zařízení zhotovitele</t>
  </si>
  <si>
    <t>03590</t>
  </si>
  <si>
    <t>STAVEBNÍ STROJE MOBILNÍ - OSTATNÍ</t>
  </si>
  <si>
    <t>Stavební výtah nebo jeřáb na dopravu materiálu na střechu</t>
  </si>
  <si>
    <t>zahrnuje objednatelem povolené náklady na stavební vybavení zhotovitele</t>
  </si>
  <si>
    <t>Úpravy povrchů, podlahy, výplně otvorů</t>
  </si>
  <si>
    <t>8</t>
  </si>
  <si>
    <t>62442</t>
  </si>
  <si>
    <t>ÚPRAVA POVRCHŮ VNĚJŠ KONSTR ZDĚNÝCH OMÍTKOU VÁP, VÁPCEM</t>
  </si>
  <si>
    <t>M2</t>
  </si>
  <si>
    <t>0,6*1,2*4=2,880 [A]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</si>
  <si>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</si>
  <si>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711</t>
  </si>
  <si>
    <t>Izolace proti vodě</t>
  </si>
  <si>
    <t>12</t>
  </si>
  <si>
    <t>711137</t>
  </si>
  <si>
    <t>IZOLACE BĚŽN KONSTR PROTI VOL STÉK VODĚ Z PE FÓLIÍ</t>
  </si>
  <si>
    <t>Pojistná folie pod kovovu krytinu</t>
  </si>
  <si>
    <t>30,0*7,3*2=438,000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</si>
  <si>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</si>
  <si>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74</t>
  </si>
  <si>
    <t>Elektroinstalace - silnoproud</t>
  </si>
  <si>
    <t>747211</t>
  </si>
  <si>
    <t>CELKOVÁ PROHLÍDKA, ZKOUŠENÍ, MĚŘENÍ A VYHOTOVENÍ VÝCHOZÍ REVIZNÍ ZPRÁVY, PRO OBJEM IN DO 100 TIS. KČ</t>
  </si>
  <si>
    <t>KUS</t>
  </si>
  <si>
    <t>Bleskosvod</t>
  </si>
  <si>
    <t>1. Položka obsahuje: 
 – cenu za celkovou prohlídku zařízení PS/SO, vč. měření, komplexních zkoušek a revizi zařízení tohoto PS/SO autorizovaným revizním technikem na silnoproudá zařízení podle požadavku ČSN, včetně hodnocení a vyhotovení celkové revizní zprávy 
2. Položka neobsahuje: 
 X 
3. Způsob měření: 
Udává se počet kusů kompletní konstrukce nebo práce.</t>
  </si>
  <si>
    <t>747701</t>
  </si>
  <si>
    <t>DOKONČOVACÍ MONTÁŽNÍ PRÁCE NA ELEKTRICKÉM ZAŘÍZENÍ</t>
  </si>
  <si>
    <t>HOD</t>
  </si>
  <si>
    <t>Bleskosvod demontáž a zpětná montáž</t>
  </si>
  <si>
    <t>20,0+45,0=65,000 [A]</t>
  </si>
  <si>
    <t>1. Položka obsahuje: 
 – cenu za práce spojené s uváděním zařízení do provozu, drobné montážní práce v rozvaděčích, koordinaci se zhotoviteli souvisejících zařízení apod. 
2. Položka neobsahuje: 
 X 
3. Způsob měření: 
Udává se čas v hodinách.</t>
  </si>
  <si>
    <t>762</t>
  </si>
  <si>
    <t>Konstrukce tesařské</t>
  </si>
  <si>
    <t>76234</t>
  </si>
  <si>
    <t>BEDNĚNÍ STŘECH</t>
  </si>
  <si>
    <t>M3</t>
  </si>
  <si>
    <t>Doplnění - výměna laťování, dle skutečného stavu - předpokládaný rozsah 50% plochy; pro výměnu krytiny budou latě odstraněny všechny. Kontralatě budou vyměněny ze 100%</t>
  </si>
  <si>
    <t>latě: 30,0*26*0,06*0,04*0,5=0,936 [A] 
kontralatě: 7,3*62*0,04*0,06=1,086 [B] 
Celkem: A+B=2,022 [C]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</si>
  <si>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</si>
  <si>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764</t>
  </si>
  <si>
    <t>Konstrukce klempířské</t>
  </si>
  <si>
    <t>76415</t>
  </si>
  <si>
    <t>KRYTINA STŘECH Z TITANZINK PLECHU</t>
  </si>
  <si>
    <t>trapezový plech povrchově upravený: 7,3*30,0*2=438,000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</si>
  <si>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
- Položka zahrnuje veškerý materiál, výrobky a polotovary, včetně mimostaveništní a vnitrostaveništní dopravy (rovněž přesuny), včetně naložení a složení,případně s uložením.</t>
  </si>
  <si>
    <t>76425</t>
  </si>
  <si>
    <t>OPLECHOVÁNÍ A LEMOVÁNÍ KONSTR Z TITANZINK PLECHU</t>
  </si>
  <si>
    <t>komín R3 330,0 mm: 0,95*0,33*4=1,254 [A] 
závětrnné lišty: 7,3*0,33*4=9,636 [B] 
hřeben: 30,0*0,6=18,000 [C] 
Celkem: A+B+C=28,890 [D]</t>
  </si>
  <si>
    <t>11</t>
  </si>
  <si>
    <t>764452</t>
  </si>
  <si>
    <t>ŽLABY Z TITANZINK PLECHU RŠ DO 330MM</t>
  </si>
  <si>
    <t>M</t>
  </si>
  <si>
    <t>Včetně demontáže stávajících; součásti dodávky jsou i háky na žlaby</t>
  </si>
  <si>
    <t>30,0*2=60,000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</si>
  <si>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
- Položka zahrnuje veškerý materiál, výrobky a polotovary, včetně mimostaveništní a vnitrostaveništní dopravy (rovněž přesuny), včetně naložení a složení,případně s uložením.  
- položka zahrnuje háky, zděře, čela, manžety, odbočky, kolena, rohy, hrdla, odskoky, výpusti, přechodové kusy a pod.</t>
  </si>
  <si>
    <t>783</t>
  </si>
  <si>
    <t>Nátěry</t>
  </si>
  <si>
    <t>7</t>
  </si>
  <si>
    <t>7837530,</t>
  </si>
  <si>
    <t>NÁTĚRY TESAŘ KONSTR PROTIPLÍSŇOVÉ A PROTIPOŽÁRNÍ</t>
  </si>
  <si>
    <t>Nátěr proti plísním a dřevokazným houbám</t>
  </si>
  <si>
    <t>latě: 30,0*13*(0,06+0,04)*2=78,000 [A] 
kontralatě: 7,3*62,0*(0,04+0,06)*2=90,520 [B] 
Celkem: A+B=168,520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</si>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</sst>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SUM(C10:C10)</f>
      </c>
      <c s="1"/>
      <c s="1"/>
    </row>
    <row r="7" spans="1:5" ht="12.75" customHeight="1">
      <c r="A7" s="1"/>
      <c s="4" t="s">
        <v>5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101'!I3</f>
      </c>
      <c s="21">
        <f>'SO 101'!O2</f>
      </c>
      <c s="21">
        <f>C10+D10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0+O8+O21+O26+O31+O40+O45+O58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0+I8+I21+I26+I31+I40+I45+I58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37</v>
      </c>
      <c s="29" t="s">
        <v>46</v>
      </c>
      <c s="25" t="s">
        <v>47</v>
      </c>
      <c s="30" t="s">
        <v>48</v>
      </c>
      <c s="31" t="s">
        <v>49</v>
      </c>
      <c s="32">
        <v>2.011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38.25">
      <c r="A11" s="36" t="s">
        <v>52</v>
      </c>
      <c r="E11" s="37" t="s">
        <v>53</v>
      </c>
    </row>
    <row r="12" spans="1:5" ht="25.5">
      <c r="A12" t="s">
        <v>54</v>
      </c>
      <c r="E12" s="35" t="s">
        <v>55</v>
      </c>
    </row>
    <row r="13" spans="1:16" ht="12.75">
      <c r="A13" s="25" t="s">
        <v>45</v>
      </c>
      <c s="29" t="s">
        <v>40</v>
      </c>
      <c s="29" t="s">
        <v>56</v>
      </c>
      <c s="25" t="s">
        <v>47</v>
      </c>
      <c s="30" t="s">
        <v>57</v>
      </c>
      <c s="31" t="s">
        <v>58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59</v>
      </c>
    </row>
    <row r="15" spans="1:5" ht="12.75">
      <c r="A15" s="36" t="s">
        <v>52</v>
      </c>
      <c r="E15" s="37" t="s">
        <v>60</v>
      </c>
    </row>
    <row r="16" spans="1:5" ht="12.75">
      <c r="A16" t="s">
        <v>54</v>
      </c>
      <c r="E16" s="35" t="s">
        <v>61</v>
      </c>
    </row>
    <row r="17" spans="1:16" ht="12.75">
      <c r="A17" s="25" t="s">
        <v>45</v>
      </c>
      <c s="29" t="s">
        <v>42</v>
      </c>
      <c s="29" t="s">
        <v>62</v>
      </c>
      <c s="25" t="s">
        <v>47</v>
      </c>
      <c s="30" t="s">
        <v>63</v>
      </c>
      <c s="31" t="s">
        <v>58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64</v>
      </c>
    </row>
    <row r="19" spans="1:5" ht="12.75">
      <c r="A19" s="36" t="s">
        <v>52</v>
      </c>
      <c r="E19" s="37" t="s">
        <v>60</v>
      </c>
    </row>
    <row r="20" spans="1:5" ht="12.75">
      <c r="A20" t="s">
        <v>54</v>
      </c>
      <c r="E20" s="35" t="s">
        <v>65</v>
      </c>
    </row>
    <row r="21" spans="1:18" ht="12.75" customHeight="1">
      <c r="A21" s="6" t="s">
        <v>43</v>
      </c>
      <c s="6"/>
      <c s="39" t="s">
        <v>37</v>
      </c>
      <c s="6"/>
      <c s="27" t="s">
        <v>66</v>
      </c>
      <c s="6"/>
      <c s="6"/>
      <c s="6"/>
      <c s="40">
        <f>0+Q21</f>
      </c>
      <c r="O21">
        <f>0+R21</f>
      </c>
      <c r="Q21">
        <f>0+I22</f>
      </c>
      <c>
        <f>0+O22</f>
      </c>
    </row>
    <row r="22" spans="1:16" ht="12.75">
      <c r="A22" s="25" t="s">
        <v>45</v>
      </c>
      <c s="29" t="s">
        <v>67</v>
      </c>
      <c s="29" t="s">
        <v>68</v>
      </c>
      <c s="25" t="s">
        <v>47</v>
      </c>
      <c s="30" t="s">
        <v>69</v>
      </c>
      <c s="31" t="s">
        <v>70</v>
      </c>
      <c s="32">
        <v>2.88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12.75">
      <c r="A24" s="36" t="s">
        <v>52</v>
      </c>
      <c r="E24" s="37" t="s">
        <v>71</v>
      </c>
    </row>
    <row r="25" spans="1:5" ht="76.5">
      <c r="A25" t="s">
        <v>54</v>
      </c>
      <c r="E25" s="35" t="s">
        <v>72</v>
      </c>
    </row>
    <row r="26" spans="1:18" ht="12.75" customHeight="1">
      <c r="A26" s="6" t="s">
        <v>43</v>
      </c>
      <c s="6"/>
      <c s="39" t="s">
        <v>73</v>
      </c>
      <c s="6"/>
      <c s="27" t="s">
        <v>74</v>
      </c>
      <c s="6"/>
      <c s="6"/>
      <c s="6"/>
      <c s="40">
        <f>0+Q26</f>
      </c>
      <c r="O26">
        <f>0+R26</f>
      </c>
      <c r="Q26">
        <f>0+I27</f>
      </c>
      <c>
        <f>0+O27</f>
      </c>
    </row>
    <row r="27" spans="1:16" ht="12.75">
      <c r="A27" s="25" t="s">
        <v>45</v>
      </c>
      <c s="29" t="s">
        <v>75</v>
      </c>
      <c s="29" t="s">
        <v>76</v>
      </c>
      <c s="25" t="s">
        <v>47</v>
      </c>
      <c s="30" t="s">
        <v>77</v>
      </c>
      <c s="31" t="s">
        <v>70</v>
      </c>
      <c s="32">
        <v>438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78</v>
      </c>
    </row>
    <row r="29" spans="1:5" ht="12.75">
      <c r="A29" s="36" t="s">
        <v>52</v>
      </c>
      <c r="E29" s="37" t="s">
        <v>79</v>
      </c>
    </row>
    <row r="30" spans="1:5" ht="191.25">
      <c r="A30" t="s">
        <v>54</v>
      </c>
      <c r="E30" s="35" t="s">
        <v>80</v>
      </c>
    </row>
    <row r="31" spans="1:18" ht="12.75" customHeight="1">
      <c r="A31" s="6" t="s">
        <v>43</v>
      </c>
      <c s="6"/>
      <c s="39" t="s">
        <v>81</v>
      </c>
      <c s="6"/>
      <c s="27" t="s">
        <v>82</v>
      </c>
      <c s="6"/>
      <c s="6"/>
      <c s="6"/>
      <c s="40">
        <f>0+Q31</f>
      </c>
      <c r="O31">
        <f>0+R31</f>
      </c>
      <c r="Q31">
        <f>0+I32+I36</f>
      </c>
      <c>
        <f>0+O32+O36</f>
      </c>
    </row>
    <row r="32" spans="1:16" ht="25.5">
      <c r="A32" s="25" t="s">
        <v>45</v>
      </c>
      <c s="29" t="s">
        <v>33</v>
      </c>
      <c s="29" t="s">
        <v>83</v>
      </c>
      <c s="25" t="s">
        <v>47</v>
      </c>
      <c s="30" t="s">
        <v>84</v>
      </c>
      <c s="31" t="s">
        <v>85</v>
      </c>
      <c s="32">
        <v>1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2.75">
      <c r="A33" s="34" t="s">
        <v>50</v>
      </c>
      <c r="E33" s="35" t="s">
        <v>86</v>
      </c>
    </row>
    <row r="34" spans="1:5" ht="12.75">
      <c r="A34" s="36" t="s">
        <v>52</v>
      </c>
      <c r="E34" s="37" t="s">
        <v>60</v>
      </c>
    </row>
    <row r="35" spans="1:5" ht="102">
      <c r="A35" t="s">
        <v>54</v>
      </c>
      <c r="E35" s="35" t="s">
        <v>87</v>
      </c>
    </row>
    <row r="36" spans="1:16" ht="12.75">
      <c r="A36" s="25" t="s">
        <v>45</v>
      </c>
      <c s="29" t="s">
        <v>35</v>
      </c>
      <c s="29" t="s">
        <v>88</v>
      </c>
      <c s="25" t="s">
        <v>47</v>
      </c>
      <c s="30" t="s">
        <v>89</v>
      </c>
      <c s="31" t="s">
        <v>90</v>
      </c>
      <c s="32">
        <v>65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91</v>
      </c>
    </row>
    <row r="38" spans="1:5" ht="12.75">
      <c r="A38" s="36" t="s">
        <v>52</v>
      </c>
      <c r="E38" s="37" t="s">
        <v>92</v>
      </c>
    </row>
    <row r="39" spans="1:5" ht="89.25">
      <c r="A39" t="s">
        <v>54</v>
      </c>
      <c r="E39" s="35" t="s">
        <v>93</v>
      </c>
    </row>
    <row r="40" spans="1:18" ht="12.75" customHeight="1">
      <c r="A40" s="6" t="s">
        <v>43</v>
      </c>
      <c s="6"/>
      <c s="39" t="s">
        <v>94</v>
      </c>
      <c s="6"/>
      <c s="27" t="s">
        <v>95</v>
      </c>
      <c s="6"/>
      <c s="6"/>
      <c s="6"/>
      <c s="40">
        <f>0+Q40</f>
      </c>
      <c r="O40">
        <f>0+R40</f>
      </c>
      <c r="Q40">
        <f>0+I41</f>
      </c>
      <c>
        <f>0+O41</f>
      </c>
    </row>
    <row r="41" spans="1:16" ht="12.75">
      <c r="A41" s="25" t="s">
        <v>45</v>
      </c>
      <c s="29" t="s">
        <v>22</v>
      </c>
      <c s="29" t="s">
        <v>96</v>
      </c>
      <c s="25" t="s">
        <v>47</v>
      </c>
      <c s="30" t="s">
        <v>97</v>
      </c>
      <c s="31" t="s">
        <v>98</v>
      </c>
      <c s="32">
        <v>2.022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38.25">
      <c r="A42" s="34" t="s">
        <v>50</v>
      </c>
      <c r="E42" s="35" t="s">
        <v>99</v>
      </c>
    </row>
    <row r="43" spans="1:5" ht="38.25">
      <c r="A43" s="36" t="s">
        <v>52</v>
      </c>
      <c r="E43" s="37" t="s">
        <v>100</v>
      </c>
    </row>
    <row r="44" spans="1:5" ht="51">
      <c r="A44" t="s">
        <v>54</v>
      </c>
      <c r="E44" s="35" t="s">
        <v>101</v>
      </c>
    </row>
    <row r="45" spans="1:18" ht="12.75" customHeight="1">
      <c r="A45" s="6" t="s">
        <v>43</v>
      </c>
      <c s="6"/>
      <c s="39" t="s">
        <v>102</v>
      </c>
      <c s="6"/>
      <c s="27" t="s">
        <v>103</v>
      </c>
      <c s="6"/>
      <c s="6"/>
      <c s="6"/>
      <c s="40">
        <f>0+Q45</f>
      </c>
      <c r="O45">
        <f>0+R45</f>
      </c>
      <c r="Q45">
        <f>0+I46+I50+I54</f>
      </c>
      <c>
        <f>0+O46+O50+O54</f>
      </c>
    </row>
    <row r="46" spans="1:16" ht="12.75">
      <c r="A46" s="25" t="s">
        <v>45</v>
      </c>
      <c s="29" t="s">
        <v>29</v>
      </c>
      <c s="29" t="s">
        <v>104</v>
      </c>
      <c s="25" t="s">
        <v>47</v>
      </c>
      <c s="30" t="s">
        <v>105</v>
      </c>
      <c s="31" t="s">
        <v>70</v>
      </c>
      <c s="32">
        <v>438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12.75">
      <c r="A48" s="36" t="s">
        <v>52</v>
      </c>
      <c r="E48" s="37" t="s">
        <v>106</v>
      </c>
    </row>
    <row r="49" spans="1:5" ht="102">
      <c r="A49" t="s">
        <v>54</v>
      </c>
      <c r="E49" s="35" t="s">
        <v>107</v>
      </c>
    </row>
    <row r="50" spans="1:16" ht="12.75">
      <c r="A50" s="25" t="s">
        <v>45</v>
      </c>
      <c s="29" t="s">
        <v>23</v>
      </c>
      <c s="29" t="s">
        <v>108</v>
      </c>
      <c s="25" t="s">
        <v>47</v>
      </c>
      <c s="30" t="s">
        <v>109</v>
      </c>
      <c s="31" t="s">
        <v>70</v>
      </c>
      <c s="32">
        <v>28.89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47</v>
      </c>
    </row>
    <row r="52" spans="1:5" ht="51">
      <c r="A52" s="36" t="s">
        <v>52</v>
      </c>
      <c r="E52" s="37" t="s">
        <v>110</v>
      </c>
    </row>
    <row r="53" spans="1:5" ht="102">
      <c r="A53" t="s">
        <v>54</v>
      </c>
      <c r="E53" s="35" t="s">
        <v>107</v>
      </c>
    </row>
    <row r="54" spans="1:16" ht="12.75">
      <c r="A54" s="25" t="s">
        <v>45</v>
      </c>
      <c s="29" t="s">
        <v>111</v>
      </c>
      <c s="29" t="s">
        <v>112</v>
      </c>
      <c s="25" t="s">
        <v>47</v>
      </c>
      <c s="30" t="s">
        <v>113</v>
      </c>
      <c s="31" t="s">
        <v>114</v>
      </c>
      <c s="32">
        <v>60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115</v>
      </c>
    </row>
    <row r="56" spans="1:5" ht="12.75">
      <c r="A56" s="36" t="s">
        <v>52</v>
      </c>
      <c r="E56" s="37" t="s">
        <v>116</v>
      </c>
    </row>
    <row r="57" spans="1:5" ht="127.5">
      <c r="A57" t="s">
        <v>54</v>
      </c>
      <c r="E57" s="35" t="s">
        <v>117</v>
      </c>
    </row>
    <row r="58" spans="1:18" ht="12.75" customHeight="1">
      <c r="A58" s="6" t="s">
        <v>43</v>
      </c>
      <c s="6"/>
      <c s="39" t="s">
        <v>118</v>
      </c>
      <c s="6"/>
      <c s="27" t="s">
        <v>119</v>
      </c>
      <c s="6"/>
      <c s="6"/>
      <c s="6"/>
      <c s="40">
        <f>0+Q58</f>
      </c>
      <c r="O58">
        <f>0+R58</f>
      </c>
      <c r="Q58">
        <f>0+I59</f>
      </c>
      <c>
        <f>0+O59</f>
      </c>
    </row>
    <row r="59" spans="1:16" ht="12.75">
      <c r="A59" s="25" t="s">
        <v>45</v>
      </c>
      <c s="29" t="s">
        <v>120</v>
      </c>
      <c s="29" t="s">
        <v>121</v>
      </c>
      <c s="25" t="s">
        <v>47</v>
      </c>
      <c s="30" t="s">
        <v>122</v>
      </c>
      <c s="31" t="s">
        <v>70</v>
      </c>
      <c s="32">
        <v>168.52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123</v>
      </c>
    </row>
    <row r="61" spans="1:5" ht="38.25">
      <c r="A61" s="36" t="s">
        <v>52</v>
      </c>
      <c r="E61" s="37" t="s">
        <v>124</v>
      </c>
    </row>
    <row r="62" spans="1:5" ht="51">
      <c r="A62" t="s">
        <v>54</v>
      </c>
      <c r="E62" s="35" t="s">
        <v>125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